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ack up\Irwanda Putra, S.Kom\5. Mei\SDI Belitung Timur\Cakupan Kepemilikan Akta Kematian 2023\"/>
    </mc:Choice>
  </mc:AlternateContent>
  <bookViews>
    <workbookView xWindow="0" yWindow="0" windowWidth="2040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C46" i="1"/>
  <c r="C47" i="1"/>
  <c r="C48" i="1"/>
  <c r="C45" i="1"/>
  <c r="C44" i="1"/>
  <c r="C41" i="1"/>
  <c r="C42" i="1"/>
  <c r="C43" i="1"/>
  <c r="C40" i="1"/>
  <c r="C39" i="1"/>
  <c r="C35" i="1"/>
  <c r="C36" i="1"/>
  <c r="C37" i="1"/>
  <c r="C38" i="1"/>
  <c r="C34" i="1"/>
  <c r="C33" i="1"/>
  <c r="C5" i="1"/>
  <c r="C6" i="1"/>
  <c r="C7" i="1"/>
  <c r="C8" i="1"/>
  <c r="C9" i="1"/>
  <c r="C10" i="1"/>
  <c r="C11" i="1"/>
  <c r="C12" i="1"/>
  <c r="C4" i="1"/>
  <c r="C15" i="1"/>
  <c r="C16" i="1"/>
  <c r="C17" i="1"/>
  <c r="C18" i="1"/>
  <c r="C19" i="1"/>
  <c r="C20" i="1"/>
  <c r="C14" i="1"/>
  <c r="C23" i="1"/>
  <c r="C24" i="1"/>
  <c r="C25" i="1"/>
  <c r="C22" i="1"/>
  <c r="C21" i="1"/>
  <c r="C28" i="1"/>
  <c r="C29" i="1"/>
  <c r="C30" i="1"/>
  <c r="C31" i="1"/>
  <c r="C32" i="1"/>
  <c r="C27" i="1"/>
  <c r="C26" i="1"/>
  <c r="C13" i="1"/>
  <c r="C3" i="1"/>
  <c r="C2" i="1"/>
  <c r="D3" i="1" l="1"/>
  <c r="D44" i="1"/>
  <c r="F4" i="1" l="1"/>
  <c r="F5" i="1"/>
  <c r="F40" i="1"/>
  <c r="F31" i="1"/>
  <c r="F25" i="1"/>
  <c r="F23" i="1"/>
  <c r="F20" i="1"/>
  <c r="F12" i="1"/>
  <c r="F10" i="1"/>
  <c r="F45" i="1" l="1"/>
  <c r="F47" i="1"/>
  <c r="F17" i="1"/>
  <c r="E44" i="1"/>
  <c r="F14" i="1"/>
  <c r="F16" i="1"/>
  <c r="F27" i="1"/>
  <c r="F29" i="1"/>
  <c r="F9" i="1"/>
  <c r="F11" i="1"/>
  <c r="E26" i="1"/>
  <c r="E13" i="1"/>
  <c r="F18" i="1"/>
  <c r="F32" i="1"/>
  <c r="F34" i="1"/>
  <c r="F36" i="1"/>
  <c r="F42" i="1"/>
  <c r="F30" i="1"/>
  <c r="E39" i="1"/>
  <c r="F48" i="1"/>
  <c r="D21" i="1"/>
  <c r="F7" i="1"/>
  <c r="F37" i="1"/>
  <c r="F6" i="1"/>
  <c r="F8" i="1"/>
  <c r="F19" i="1"/>
  <c r="F24" i="1"/>
  <c r="F38" i="1"/>
  <c r="F43" i="1"/>
  <c r="E33" i="1"/>
  <c r="F35" i="1"/>
  <c r="F22" i="1"/>
  <c r="E21" i="1"/>
  <c r="D39" i="1"/>
  <c r="F41" i="1"/>
  <c r="D13" i="1"/>
  <c r="D2" i="1" s="1"/>
  <c r="F15" i="1"/>
  <c r="E3" i="1"/>
  <c r="D26" i="1"/>
  <c r="F28" i="1"/>
  <c r="D33" i="1"/>
  <c r="F46" i="1"/>
  <c r="E2" i="1" l="1"/>
  <c r="F26" i="1"/>
  <c r="F3" i="1"/>
  <c r="F44" i="1"/>
  <c r="F13" i="1"/>
  <c r="F33" i="1"/>
  <c r="F39" i="1"/>
  <c r="F21" i="1"/>
  <c r="F2" i="1" l="1"/>
</calcChain>
</file>

<file path=xl/sharedStrings.xml><?xml version="1.0" encoding="utf-8"?>
<sst xmlns="http://schemas.openxmlformats.org/spreadsheetml/2006/main" count="103" uniqueCount="101">
  <si>
    <t>LALANG JAYA</t>
  </si>
  <si>
    <t>KURNIA JAYA</t>
  </si>
  <si>
    <t>PADANG</t>
  </si>
  <si>
    <t>KELUBI</t>
  </si>
  <si>
    <t>LALANG</t>
  </si>
  <si>
    <t>BARU</t>
  </si>
  <si>
    <t>PULAU BUKU LIMAU</t>
  </si>
  <si>
    <t>MEKAR JAYA</t>
  </si>
  <si>
    <t>BENTAIAN JAYA</t>
  </si>
  <si>
    <t>GANTUNG</t>
  </si>
  <si>
    <t>SELINSING</t>
  </si>
  <si>
    <t>JANGKAR ASAM</t>
  </si>
  <si>
    <t>LILANGAN</t>
  </si>
  <si>
    <t>LENGGANG</t>
  </si>
  <si>
    <t>BATU PENYU</t>
  </si>
  <si>
    <t>LIMBONGAN</t>
  </si>
  <si>
    <t>DENDANG</t>
  </si>
  <si>
    <t>JANGKANG</t>
  </si>
  <si>
    <t>NYURUK</t>
  </si>
  <si>
    <t>BALOK</t>
  </si>
  <si>
    <t>MENTAWAK</t>
  </si>
  <si>
    <t>SENYUBUK</t>
  </si>
  <si>
    <t>CENDIL</t>
  </si>
  <si>
    <t>BUDING</t>
  </si>
  <si>
    <t>MAYANG</t>
  </si>
  <si>
    <t>PEMBAHARUAN</t>
  </si>
  <si>
    <t>AIR KELIK</t>
  </si>
  <si>
    <t>MEMPAYA</t>
  </si>
  <si>
    <t>BURONG MANDI</t>
  </si>
  <si>
    <t>MENGKUBANG</t>
  </si>
  <si>
    <t>SUKAMANDI</t>
  </si>
  <si>
    <t>SIMPANG TIGA</t>
  </si>
  <si>
    <t>RENGGIANG</t>
  </si>
  <si>
    <t>AIK MADU</t>
  </si>
  <si>
    <t>LINTANG</t>
  </si>
  <si>
    <t>KEC. SIMPANG PESAK</t>
  </si>
  <si>
    <t>SIMPANG PESAK</t>
  </si>
  <si>
    <t>TANJUNG BATU ITAM</t>
  </si>
  <si>
    <t>TANJUNG KELUMPANG</t>
  </si>
  <si>
    <t>DUKONG</t>
  </si>
  <si>
    <t>Sumber Data : Ditjen Dukcapil Kemendagri RI semester II 2021</t>
  </si>
  <si>
    <t>BELITUNG TIMUR</t>
  </si>
  <si>
    <t>19.06.01</t>
  </si>
  <si>
    <t>19.06.01.2001</t>
  </si>
  <si>
    <t>19.06.01.2002</t>
  </si>
  <si>
    <t>19.06.01.2003</t>
  </si>
  <si>
    <t>19.06.01.2004</t>
  </si>
  <si>
    <t>19.06.01.2006</t>
  </si>
  <si>
    <t>19.06.01.2007</t>
  </si>
  <si>
    <t>19.06.01.2010</t>
  </si>
  <si>
    <t>19.06.01.2012</t>
  </si>
  <si>
    <t>19.06.01.2013</t>
  </si>
  <si>
    <t>19.06</t>
  </si>
  <si>
    <t>MANGGAR</t>
  </si>
  <si>
    <t>19.06.02</t>
  </si>
  <si>
    <t>19.06.02.2001</t>
  </si>
  <si>
    <t>19.06.02.2002</t>
  </si>
  <si>
    <t>19.06.02.2003</t>
  </si>
  <si>
    <t>19.06.02.2004</t>
  </si>
  <si>
    <t>19.06.02.2009</t>
  </si>
  <si>
    <t>19.06.02.2010</t>
  </si>
  <si>
    <t>19.06.02.2011</t>
  </si>
  <si>
    <t>19.06.03</t>
  </si>
  <si>
    <t>19.06.03.2001</t>
  </si>
  <si>
    <t>19.06.03.2002</t>
  </si>
  <si>
    <t>19.06.03.2005</t>
  </si>
  <si>
    <t>19.06.03.2008</t>
  </si>
  <si>
    <t>19.06.04</t>
  </si>
  <si>
    <t>19.06.04.2001</t>
  </si>
  <si>
    <t>19.06.04.2002</t>
  </si>
  <si>
    <t>19.06.04.2003</t>
  </si>
  <si>
    <t>19.06.04.2005</t>
  </si>
  <si>
    <t>19.06.04.2006</t>
  </si>
  <si>
    <t>19.06.04.2007</t>
  </si>
  <si>
    <t>KELAPA KAMPIT</t>
  </si>
  <si>
    <t>19.06.05</t>
  </si>
  <si>
    <t>19.06.05.2001</t>
  </si>
  <si>
    <t>19.06.05.2002</t>
  </si>
  <si>
    <t>19.06.05.2003</t>
  </si>
  <si>
    <t>19.06.05.2004</t>
  </si>
  <si>
    <t>19.06.05.2005</t>
  </si>
  <si>
    <t>DAMAR</t>
  </si>
  <si>
    <t>19.06.06</t>
  </si>
  <si>
    <t>19.06.06.2001</t>
  </si>
  <si>
    <t>19.06.06.2002</t>
  </si>
  <si>
    <t>19.06.06.2003</t>
  </si>
  <si>
    <t>19.06.06.2004</t>
  </si>
  <si>
    <t>SIMPANG RENGGIANG</t>
  </si>
  <si>
    <t>19.06.07</t>
  </si>
  <si>
    <t>19.06.07.2001</t>
  </si>
  <si>
    <t>19.06.07.2002</t>
  </si>
  <si>
    <t>19.06.07.2003</t>
  </si>
  <si>
    <t>19.06.07.2004</t>
  </si>
  <si>
    <t>KODE WILAYAH</t>
  </si>
  <si>
    <t>NAMA WILAYAH</t>
  </si>
  <si>
    <t>MEMILIKI AKTA KEMATIAN (P)</t>
  </si>
  <si>
    <t>MEMILIKI AKTA KEMATIAN (L)</t>
  </si>
  <si>
    <t>MEMILIKI AKTA KEMATIAN (L + P)</t>
  </si>
  <si>
    <t>NOTE : MASUK WILAYAH KAB TETAPI KODE KEC/KEL KOSONG ATAU TIDAK SESUAI SETUP</t>
  </si>
  <si>
    <t>KEMATIAN YANG DILAPORKAN</t>
  </si>
  <si>
    <t>PERSENTASE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</si>
</sst>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"/>
      <scheme val="minor"/>
    </font>
    <font>
      <sz val="11"/>
      <name val="Tahoma"/>
      <family val="2"/>
    </font>
    <font>
      <b/>
      <sz val="11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i/>
      <sz val="11"/>
      <name val="Tahoma"/>
      <family val="2"/>
    </font>
    <font>
      <i/>
      <sz val="10"/>
      <color rgb="FF000000"/>
      <name val="Tahoma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sz val="11"/>
      <color theme="1"/>
      <name val="Tahoma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B0F0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00B0F0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4" xfId="0" quotePrefix="1" applyFont="1" applyFill="1" applyBorder="1" applyAlignment="1">
      <alignment horizontal="left" vertical="center"/>
    </xf>
    <xf numFmtId="0" fontId="8" fillId="3" borderId="1" xfId="0" applyFont="1" applyFill="1" applyBorder="1"/>
    <xf numFmtId="3" fontId="7" fillId="3" borderId="1" xfId="0" applyNumberFormat="1" applyFont="1" applyFill="1" applyBorder="1" applyAlignment="1">
      <alignment horizontal="right" vertical="center"/>
    </xf>
    <xf numFmtId="0" fontId="9" fillId="0" borderId="4" xfId="0" quotePrefix="1" applyFont="1" applyBorder="1" applyAlignment="1">
      <alignment horizontal="left" vertical="center"/>
    </xf>
    <xf numFmtId="0" fontId="9" fillId="0" borderId="1" xfId="0" applyFont="1" applyBorder="1"/>
    <xf numFmtId="3" fontId="10" fillId="0" borderId="1" xfId="0" applyNumberFormat="1" applyFont="1" applyBorder="1"/>
    <xf numFmtId="0" fontId="5" fillId="8" borderId="0" xfId="0" applyFont="1" applyFill="1" applyBorder="1" applyAlignment="1"/>
    <xf numFmtId="3" fontId="7" fillId="7" borderId="0" xfId="0" applyNumberFormat="1" applyFont="1" applyFill="1" applyBorder="1" applyAlignment="1">
      <alignment horizontal="right" vertical="center"/>
    </xf>
    <xf numFmtId="1" fontId="2" fillId="2" borderId="3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/>
    <xf numFmtId="1" fontId="2" fillId="2" borderId="2" xfId="0" applyNumberFormat="1" applyFont="1" applyFill="1" applyBorder="1" applyAlignment="1">
      <alignment horizontal="center" vertical="center"/>
    </xf>
    <xf numFmtId="20" fontId="2" fillId="5" borderId="4" xfId="0" quotePrefix="1" applyNumberFormat="1" applyFont="1" applyFill="1" applyBorder="1" applyAlignment="1">
      <alignment horizontal="left" vertical="center"/>
    </xf>
    <xf numFmtId="3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0" fontId="6" fillId="7" borderId="0" xfId="0" applyFont="1" applyFill="1" applyBorder="1" applyAlignment="1">
      <alignment vertical="center"/>
    </xf>
    <xf numFmtId="0" fontId="9" fillId="0" borderId="0" xfId="0" quotePrefix="1" applyFont="1" applyBorder="1" applyAlignment="1">
      <alignment horizontal="left" vertical="center"/>
    </xf>
    <xf numFmtId="0" fontId="9" fillId="0" borderId="0" xfId="0" applyFont="1" applyBorder="1"/>
    <xf numFmtId="3" fontId="10" fillId="0" borderId="0" xfId="0" applyNumberFormat="1" applyFont="1" applyBorder="1"/>
    <xf numFmtId="3" fontId="10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1" fontId="2" fillId="9" borderId="3" xfId="0" applyNumberFormat="1" applyFont="1" applyFill="1" applyBorder="1" applyAlignment="1">
      <alignment horizontal="center" vertical="center"/>
    </xf>
    <xf numFmtId="0" fontId="0" fillId="0" borderId="0" xfId="0" applyBorder="1"/>
    <xf numFmtId="3" fontId="7" fillId="4" borderId="7" xfId="0" applyNumberFormat="1" applyFont="1" applyFill="1" applyBorder="1"/>
    <xf numFmtId="0" fontId="9" fillId="4" borderId="6" xfId="0" quotePrefix="1" applyFont="1" applyFill="1" applyBorder="1" applyAlignment="1">
      <alignment horizontal="left" vertical="center"/>
    </xf>
    <xf numFmtId="0" fontId="8" fillId="4" borderId="7" xfId="0" applyFont="1" applyFill="1" applyBorder="1"/>
    <xf numFmtId="3" fontId="2" fillId="5" borderId="1" xfId="0" applyNumberFormat="1" applyFont="1" applyFill="1" applyBorder="1" applyAlignment="1"/>
    <xf numFmtId="3" fontId="8" fillId="3" borderId="1" xfId="0" applyNumberFormat="1" applyFont="1" applyFill="1" applyBorder="1"/>
    <xf numFmtId="3" fontId="9" fillId="0" borderId="1" xfId="0" applyNumberFormat="1" applyFont="1" applyBorder="1"/>
    <xf numFmtId="3" fontId="8" fillId="4" borderId="7" xfId="0" applyNumberFormat="1" applyFont="1" applyFill="1" applyBorder="1"/>
    <xf numFmtId="3" fontId="10" fillId="0" borderId="1" xfId="0" applyNumberFormat="1" applyFont="1" applyBorder="1" applyAlignment="1">
      <alignment horizontal="right" vertical="center"/>
    </xf>
    <xf numFmtId="0" fontId="2" fillId="10" borderId="8" xfId="0" applyFont="1" applyFill="1" applyBorder="1" applyAlignment="1">
      <alignment horizontal="center" vertical="center"/>
    </xf>
    <xf numFmtId="9" fontId="11" fillId="5" borderId="5" xfId="0" applyNumberFormat="1" applyFont="1" applyFill="1" applyBorder="1"/>
    <xf numFmtId="9" fontId="11" fillId="4" borderId="5" xfId="0" applyNumberFormat="1" applyFont="1" applyFill="1" applyBorder="1"/>
    <xf numFmtId="9" fontId="0" fillId="0" borderId="5" xfId="0" applyNumberFormat="1" applyBorder="1"/>
    <xf numFmtId="3" fontId="7" fillId="4" borderId="7" xfId="0" applyNumberFormat="1" applyFont="1" applyFill="1" applyBorder="1" applyAlignment="1">
      <alignment horizontal="right" vertical="center"/>
    </xf>
    <xf numFmtId="9" fontId="11" fillId="4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/>
  </sheetViews>
  <sheetFormatPr defaultRowHeight="15" x14ac:dyDescent="0.25"/>
  <cols>
    <col min="1" max="1" width="19" customWidth="1"/>
    <col min="2" max="2" width="26" customWidth="1"/>
    <col min="3" max="3" width="35.140625" customWidth="1"/>
    <col min="4" max="4" width="37.42578125" customWidth="1"/>
    <col min="5" max="5" width="36.28515625" customWidth="1"/>
    <col min="6" max="6" width="44" customWidth="1"/>
    <col min="7" max="7" width="20.42578125" customWidth="1"/>
    <col min="8" max="8" width="36.7109375" customWidth="1"/>
    <col min="9" max="9" width="37.5703125" customWidth="1"/>
    <col min="10" max="10" width="39.42578125" customWidth="1"/>
    <col min="11" max="11" width="43.85546875" customWidth="1"/>
    <col min="12" max="12" width="39.5703125" customWidth="1"/>
    <col min="13" max="13" width="41" style="28" customWidth="1"/>
  </cols>
  <sheetData>
    <row r="1" spans="1:13" x14ac:dyDescent="0.25">
      <c r="A1" s="16" t="s">
        <v>93</v>
      </c>
      <c r="B1" s="13" t="s">
        <v>94</v>
      </c>
      <c r="C1" s="13" t="s">
        <v>99</v>
      </c>
      <c r="D1" s="27" t="s">
        <v>96</v>
      </c>
      <c r="E1" s="27" t="s">
        <v>95</v>
      </c>
      <c r="F1" s="27" t="s">
        <v>97</v>
      </c>
      <c r="G1" s="37" t="s">
        <v>100</v>
      </c>
      <c r="M1"/>
    </row>
    <row r="2" spans="1:13" x14ac:dyDescent="0.25">
      <c r="A2" s="17" t="s">
        <v>52</v>
      </c>
      <c r="B2" s="15" t="s">
        <v>41</v>
      </c>
      <c r="C2" s="32">
        <f>(F2)</f>
        <v>9234</v>
      </c>
      <c r="D2" s="14">
        <f>SUM(D3+D13+D21+D26+D33+D39+D44+D49)</f>
        <v>5274</v>
      </c>
      <c r="E2" s="14">
        <f t="shared" ref="E2:F2" si="0">SUM(E3+E13+E21+E26+E33+E39+E44+E49)</f>
        <v>3960</v>
      </c>
      <c r="F2" s="14">
        <f t="shared" si="0"/>
        <v>9234</v>
      </c>
      <c r="G2" s="38">
        <v>1</v>
      </c>
      <c r="M2"/>
    </row>
    <row r="3" spans="1:13" x14ac:dyDescent="0.25">
      <c r="A3" s="5" t="s">
        <v>42</v>
      </c>
      <c r="B3" s="6" t="s">
        <v>53</v>
      </c>
      <c r="C3" s="33">
        <f>(F3)</f>
        <v>2380</v>
      </c>
      <c r="D3" s="7">
        <f>SUM(D4:D12)</f>
        <v>1345</v>
      </c>
      <c r="E3" s="7">
        <f t="shared" ref="E3" si="1">SUM(E4:E12)</f>
        <v>1035</v>
      </c>
      <c r="F3" s="7">
        <f>SUM(F4:F12)</f>
        <v>2380</v>
      </c>
      <c r="G3" s="39">
        <v>1</v>
      </c>
      <c r="M3"/>
    </row>
    <row r="4" spans="1:13" ht="12.75" customHeight="1" x14ac:dyDescent="0.25">
      <c r="A4" s="8" t="s">
        <v>43</v>
      </c>
      <c r="B4" s="9" t="s">
        <v>0</v>
      </c>
      <c r="C4" s="34">
        <f>(F4)</f>
        <v>252</v>
      </c>
      <c r="D4" s="10">
        <v>138</v>
      </c>
      <c r="E4" s="10">
        <v>114</v>
      </c>
      <c r="F4" s="36">
        <f>SUM(D4:E4)</f>
        <v>252</v>
      </c>
      <c r="G4" s="40">
        <v>1</v>
      </c>
      <c r="M4"/>
    </row>
    <row r="5" spans="1:13" ht="15.75" customHeight="1" x14ac:dyDescent="0.25">
      <c r="A5" s="8" t="s">
        <v>44</v>
      </c>
      <c r="B5" s="9" t="s">
        <v>1</v>
      </c>
      <c r="C5" s="34">
        <f t="shared" ref="C5:C12" si="2">(F5)</f>
        <v>317</v>
      </c>
      <c r="D5" s="10">
        <v>181</v>
      </c>
      <c r="E5" s="10">
        <v>136</v>
      </c>
      <c r="F5" s="36">
        <f t="shared" ref="F5:F12" si="3">SUM(D5:E5)</f>
        <v>317</v>
      </c>
      <c r="G5" s="40">
        <v>1</v>
      </c>
      <c r="M5"/>
    </row>
    <row r="6" spans="1:13" x14ac:dyDescent="0.25">
      <c r="A6" s="8" t="s">
        <v>45</v>
      </c>
      <c r="B6" s="9" t="s">
        <v>2</v>
      </c>
      <c r="C6" s="34">
        <f t="shared" si="2"/>
        <v>370</v>
      </c>
      <c r="D6" s="10">
        <v>204</v>
      </c>
      <c r="E6" s="10">
        <v>166</v>
      </c>
      <c r="F6" s="36">
        <f t="shared" si="3"/>
        <v>370</v>
      </c>
      <c r="G6" s="40">
        <v>1</v>
      </c>
      <c r="M6"/>
    </row>
    <row r="7" spans="1:13" x14ac:dyDescent="0.25">
      <c r="A7" s="8" t="s">
        <v>46</v>
      </c>
      <c r="B7" s="9" t="s">
        <v>3</v>
      </c>
      <c r="C7" s="34">
        <f t="shared" si="2"/>
        <v>140</v>
      </c>
      <c r="D7" s="10">
        <v>86</v>
      </c>
      <c r="E7" s="10">
        <v>54</v>
      </c>
      <c r="F7" s="36">
        <f t="shared" si="3"/>
        <v>140</v>
      </c>
      <c r="G7" s="40">
        <v>1</v>
      </c>
      <c r="M7"/>
    </row>
    <row r="8" spans="1:13" x14ac:dyDescent="0.25">
      <c r="A8" s="8" t="s">
        <v>47</v>
      </c>
      <c r="B8" s="9" t="s">
        <v>4</v>
      </c>
      <c r="C8" s="34">
        <f t="shared" si="2"/>
        <v>376</v>
      </c>
      <c r="D8" s="10">
        <v>206</v>
      </c>
      <c r="E8" s="10">
        <v>170</v>
      </c>
      <c r="F8" s="36">
        <f t="shared" si="3"/>
        <v>376</v>
      </c>
      <c r="G8" s="40">
        <v>1</v>
      </c>
      <c r="M8"/>
    </row>
    <row r="9" spans="1:13" x14ac:dyDescent="0.25">
      <c r="A9" s="8" t="s">
        <v>48</v>
      </c>
      <c r="B9" s="9" t="s">
        <v>5</v>
      </c>
      <c r="C9" s="34">
        <f t="shared" si="2"/>
        <v>591</v>
      </c>
      <c r="D9" s="10">
        <v>334</v>
      </c>
      <c r="E9" s="10">
        <v>257</v>
      </c>
      <c r="F9" s="36">
        <f t="shared" si="3"/>
        <v>591</v>
      </c>
      <c r="G9" s="40">
        <v>1</v>
      </c>
      <c r="M9"/>
    </row>
    <row r="10" spans="1:13" x14ac:dyDescent="0.25">
      <c r="A10" s="8" t="s">
        <v>49</v>
      </c>
      <c r="B10" s="9" t="s">
        <v>6</v>
      </c>
      <c r="C10" s="34">
        <f t="shared" si="2"/>
        <v>35</v>
      </c>
      <c r="D10" s="10">
        <v>20</v>
      </c>
      <c r="E10" s="10">
        <v>15</v>
      </c>
      <c r="F10" s="36">
        <f t="shared" si="3"/>
        <v>35</v>
      </c>
      <c r="G10" s="40">
        <v>1</v>
      </c>
      <c r="M10"/>
    </row>
    <row r="11" spans="1:13" x14ac:dyDescent="0.25">
      <c r="A11" s="8" t="s">
        <v>50</v>
      </c>
      <c r="B11" s="9" t="s">
        <v>7</v>
      </c>
      <c r="C11" s="34">
        <f t="shared" si="2"/>
        <v>217</v>
      </c>
      <c r="D11" s="10">
        <v>132</v>
      </c>
      <c r="E11" s="10">
        <v>85</v>
      </c>
      <c r="F11" s="36">
        <f t="shared" si="3"/>
        <v>217</v>
      </c>
      <c r="G11" s="40">
        <v>1</v>
      </c>
      <c r="M11"/>
    </row>
    <row r="12" spans="1:13" x14ac:dyDescent="0.25">
      <c r="A12" s="8" t="s">
        <v>51</v>
      </c>
      <c r="B12" s="9" t="s">
        <v>8</v>
      </c>
      <c r="C12" s="34">
        <f t="shared" si="2"/>
        <v>82</v>
      </c>
      <c r="D12" s="10">
        <v>44</v>
      </c>
      <c r="E12" s="10">
        <v>38</v>
      </c>
      <c r="F12" s="36">
        <f t="shared" si="3"/>
        <v>82</v>
      </c>
      <c r="G12" s="40">
        <v>1</v>
      </c>
      <c r="M12"/>
    </row>
    <row r="13" spans="1:13" x14ac:dyDescent="0.25">
      <c r="A13" s="5" t="s">
        <v>54</v>
      </c>
      <c r="B13" s="6" t="s">
        <v>9</v>
      </c>
      <c r="C13" s="33">
        <f>(F13)</f>
        <v>1600</v>
      </c>
      <c r="D13" s="7">
        <f t="shared" ref="D13:F13" si="4">SUM(D14:D20)</f>
        <v>895</v>
      </c>
      <c r="E13" s="7">
        <f t="shared" si="4"/>
        <v>705</v>
      </c>
      <c r="F13" s="7">
        <f t="shared" si="4"/>
        <v>1600</v>
      </c>
      <c r="G13" s="39">
        <v>1</v>
      </c>
      <c r="M13"/>
    </row>
    <row r="14" spans="1:13" x14ac:dyDescent="0.25">
      <c r="A14" s="8" t="s">
        <v>55</v>
      </c>
      <c r="B14" s="9" t="s">
        <v>9</v>
      </c>
      <c r="C14" s="34">
        <f>(F14)</f>
        <v>328</v>
      </c>
      <c r="D14" s="10">
        <v>174</v>
      </c>
      <c r="E14" s="10">
        <v>154</v>
      </c>
      <c r="F14" s="36">
        <f t="shared" ref="F14:F20" si="5">SUM(D14:E14)</f>
        <v>328</v>
      </c>
      <c r="G14" s="40">
        <v>1</v>
      </c>
      <c r="M14"/>
    </row>
    <row r="15" spans="1:13" x14ac:dyDescent="0.25">
      <c r="A15" s="8" t="s">
        <v>56</v>
      </c>
      <c r="B15" s="9" t="s">
        <v>10</v>
      </c>
      <c r="C15" s="34">
        <f t="shared" ref="C15:C20" si="6">(F15)</f>
        <v>342</v>
      </c>
      <c r="D15" s="10">
        <v>196</v>
      </c>
      <c r="E15" s="10">
        <v>146</v>
      </c>
      <c r="F15" s="36">
        <f t="shared" si="5"/>
        <v>342</v>
      </c>
      <c r="G15" s="40">
        <v>1</v>
      </c>
      <c r="M15"/>
    </row>
    <row r="16" spans="1:13" x14ac:dyDescent="0.25">
      <c r="A16" s="8" t="s">
        <v>57</v>
      </c>
      <c r="B16" s="9" t="s">
        <v>11</v>
      </c>
      <c r="C16" s="34">
        <f t="shared" si="6"/>
        <v>101</v>
      </c>
      <c r="D16" s="10">
        <v>64</v>
      </c>
      <c r="E16" s="10">
        <v>37</v>
      </c>
      <c r="F16" s="36">
        <f t="shared" si="5"/>
        <v>101</v>
      </c>
      <c r="G16" s="40">
        <v>1</v>
      </c>
      <c r="M16"/>
    </row>
    <row r="17" spans="1:13" x14ac:dyDescent="0.25">
      <c r="A17" s="8" t="s">
        <v>58</v>
      </c>
      <c r="B17" s="9" t="s">
        <v>12</v>
      </c>
      <c r="C17" s="34">
        <f t="shared" si="6"/>
        <v>146</v>
      </c>
      <c r="D17" s="10">
        <v>83</v>
      </c>
      <c r="E17" s="10">
        <v>63</v>
      </c>
      <c r="F17" s="36">
        <f t="shared" si="5"/>
        <v>146</v>
      </c>
      <c r="G17" s="40">
        <v>1</v>
      </c>
      <c r="M17"/>
    </row>
    <row r="18" spans="1:13" x14ac:dyDescent="0.25">
      <c r="A18" s="8" t="s">
        <v>59</v>
      </c>
      <c r="B18" s="9" t="s">
        <v>13</v>
      </c>
      <c r="C18" s="34">
        <f t="shared" si="6"/>
        <v>304</v>
      </c>
      <c r="D18" s="10">
        <v>172</v>
      </c>
      <c r="E18" s="10">
        <v>132</v>
      </c>
      <c r="F18" s="36">
        <f t="shared" si="5"/>
        <v>304</v>
      </c>
      <c r="G18" s="40">
        <v>1</v>
      </c>
      <c r="M18"/>
    </row>
    <row r="19" spans="1:13" x14ac:dyDescent="0.25">
      <c r="A19" s="8" t="s">
        <v>60</v>
      </c>
      <c r="B19" s="9" t="s">
        <v>14</v>
      </c>
      <c r="C19" s="34">
        <f t="shared" si="6"/>
        <v>295</v>
      </c>
      <c r="D19" s="10">
        <v>161</v>
      </c>
      <c r="E19" s="10">
        <v>134</v>
      </c>
      <c r="F19" s="36">
        <f t="shared" si="5"/>
        <v>295</v>
      </c>
      <c r="G19" s="40">
        <v>1</v>
      </c>
      <c r="M19"/>
    </row>
    <row r="20" spans="1:13" x14ac:dyDescent="0.25">
      <c r="A20" s="8" t="s">
        <v>61</v>
      </c>
      <c r="B20" s="9" t="s">
        <v>15</v>
      </c>
      <c r="C20" s="34">
        <f t="shared" si="6"/>
        <v>84</v>
      </c>
      <c r="D20" s="10">
        <v>45</v>
      </c>
      <c r="E20" s="10">
        <v>39</v>
      </c>
      <c r="F20" s="36">
        <f t="shared" si="5"/>
        <v>84</v>
      </c>
      <c r="G20" s="40">
        <v>1</v>
      </c>
      <c r="M20"/>
    </row>
    <row r="21" spans="1:13" x14ac:dyDescent="0.25">
      <c r="A21" s="5" t="s">
        <v>62</v>
      </c>
      <c r="B21" s="6" t="s">
        <v>16</v>
      </c>
      <c r="C21" s="33">
        <f>(F21)</f>
        <v>427</v>
      </c>
      <c r="D21" s="7">
        <f t="shared" ref="D21:F21" si="7">SUM(D22:D25)</f>
        <v>259</v>
      </c>
      <c r="E21" s="7">
        <f t="shared" si="7"/>
        <v>168</v>
      </c>
      <c r="F21" s="7">
        <f t="shared" si="7"/>
        <v>427</v>
      </c>
      <c r="G21" s="39">
        <v>1</v>
      </c>
      <c r="M21"/>
    </row>
    <row r="22" spans="1:13" x14ac:dyDescent="0.25">
      <c r="A22" s="8" t="s">
        <v>63</v>
      </c>
      <c r="B22" s="9" t="s">
        <v>16</v>
      </c>
      <c r="C22" s="34">
        <f>(F22)</f>
        <v>77</v>
      </c>
      <c r="D22" s="10">
        <v>49</v>
      </c>
      <c r="E22" s="10">
        <v>28</v>
      </c>
      <c r="F22" s="36">
        <f t="shared" ref="F22:F48" si="8">SUM(D22:E22)</f>
        <v>77</v>
      </c>
      <c r="G22" s="40">
        <v>1</v>
      </c>
      <c r="M22"/>
    </row>
    <row r="23" spans="1:13" x14ac:dyDescent="0.25">
      <c r="A23" s="8" t="s">
        <v>64</v>
      </c>
      <c r="B23" s="9" t="s">
        <v>17</v>
      </c>
      <c r="C23" s="34">
        <f t="shared" ref="C23:C25" si="9">(F23)</f>
        <v>165</v>
      </c>
      <c r="D23" s="10">
        <v>99</v>
      </c>
      <c r="E23" s="10">
        <v>66</v>
      </c>
      <c r="F23" s="36">
        <f t="shared" si="8"/>
        <v>165</v>
      </c>
      <c r="G23" s="40">
        <v>1</v>
      </c>
      <c r="M23"/>
    </row>
    <row r="24" spans="1:13" x14ac:dyDescent="0.25">
      <c r="A24" s="8" t="s">
        <v>65</v>
      </c>
      <c r="B24" s="9" t="s">
        <v>18</v>
      </c>
      <c r="C24" s="34">
        <f t="shared" si="9"/>
        <v>97</v>
      </c>
      <c r="D24" s="10">
        <v>62</v>
      </c>
      <c r="E24" s="10">
        <v>35</v>
      </c>
      <c r="F24" s="36">
        <f t="shared" si="8"/>
        <v>97</v>
      </c>
      <c r="G24" s="40">
        <v>1</v>
      </c>
      <c r="M24"/>
    </row>
    <row r="25" spans="1:13" x14ac:dyDescent="0.25">
      <c r="A25" s="8" t="s">
        <v>66</v>
      </c>
      <c r="B25" s="9" t="s">
        <v>19</v>
      </c>
      <c r="C25" s="34">
        <f t="shared" si="9"/>
        <v>88</v>
      </c>
      <c r="D25" s="10">
        <v>49</v>
      </c>
      <c r="E25" s="10">
        <v>39</v>
      </c>
      <c r="F25" s="36">
        <f t="shared" si="8"/>
        <v>88</v>
      </c>
      <c r="G25" s="40">
        <v>1</v>
      </c>
      <c r="M25"/>
    </row>
    <row r="26" spans="1:13" x14ac:dyDescent="0.25">
      <c r="A26" s="5" t="s">
        <v>67</v>
      </c>
      <c r="B26" s="6" t="s">
        <v>74</v>
      </c>
      <c r="C26" s="33">
        <f>(F26)</f>
        <v>1136</v>
      </c>
      <c r="D26" s="7">
        <f t="shared" ref="D26:E26" si="10">SUM(D27:D32)</f>
        <v>641</v>
      </c>
      <c r="E26" s="7">
        <f t="shared" si="10"/>
        <v>495</v>
      </c>
      <c r="F26" s="7">
        <f t="shared" si="8"/>
        <v>1136</v>
      </c>
      <c r="G26" s="39">
        <v>1</v>
      </c>
      <c r="M26"/>
    </row>
    <row r="27" spans="1:13" x14ac:dyDescent="0.25">
      <c r="A27" s="8" t="s">
        <v>68</v>
      </c>
      <c r="B27" s="9" t="s">
        <v>20</v>
      </c>
      <c r="C27" s="34">
        <f>(F27)</f>
        <v>277</v>
      </c>
      <c r="D27" s="10">
        <v>161</v>
      </c>
      <c r="E27" s="10">
        <v>116</v>
      </c>
      <c r="F27" s="36">
        <f t="shared" si="8"/>
        <v>277</v>
      </c>
      <c r="G27" s="40">
        <v>1</v>
      </c>
      <c r="M27"/>
    </row>
    <row r="28" spans="1:13" x14ac:dyDescent="0.25">
      <c r="A28" s="8" t="s">
        <v>69</v>
      </c>
      <c r="B28" s="9" t="s">
        <v>21</v>
      </c>
      <c r="C28" s="34">
        <f t="shared" ref="C28:C32" si="11">(F28)</f>
        <v>261</v>
      </c>
      <c r="D28" s="10">
        <v>142</v>
      </c>
      <c r="E28" s="10">
        <v>119</v>
      </c>
      <c r="F28" s="36">
        <f t="shared" si="8"/>
        <v>261</v>
      </c>
      <c r="G28" s="40">
        <v>1</v>
      </c>
      <c r="M28"/>
    </row>
    <row r="29" spans="1:13" x14ac:dyDescent="0.25">
      <c r="A29" s="8" t="s">
        <v>70</v>
      </c>
      <c r="B29" s="9" t="s">
        <v>22</v>
      </c>
      <c r="C29" s="34">
        <f t="shared" si="11"/>
        <v>92</v>
      </c>
      <c r="D29" s="10">
        <v>49</v>
      </c>
      <c r="E29" s="10">
        <v>43</v>
      </c>
      <c r="F29" s="36">
        <f t="shared" si="8"/>
        <v>92</v>
      </c>
      <c r="G29" s="40">
        <v>1</v>
      </c>
      <c r="M29"/>
    </row>
    <row r="30" spans="1:13" x14ac:dyDescent="0.25">
      <c r="A30" s="8" t="s">
        <v>71</v>
      </c>
      <c r="B30" s="9" t="s">
        <v>23</v>
      </c>
      <c r="C30" s="34">
        <f t="shared" si="11"/>
        <v>153</v>
      </c>
      <c r="D30" s="10">
        <v>79</v>
      </c>
      <c r="E30" s="10">
        <v>74</v>
      </c>
      <c r="F30" s="36">
        <f t="shared" si="8"/>
        <v>153</v>
      </c>
      <c r="G30" s="40">
        <v>1</v>
      </c>
      <c r="M30"/>
    </row>
    <row r="31" spans="1:13" x14ac:dyDescent="0.25">
      <c r="A31" s="8" t="s">
        <v>72</v>
      </c>
      <c r="B31" s="9" t="s">
        <v>24</v>
      </c>
      <c r="C31" s="34">
        <f t="shared" si="11"/>
        <v>139</v>
      </c>
      <c r="D31" s="10">
        <v>84</v>
      </c>
      <c r="E31" s="10">
        <v>55</v>
      </c>
      <c r="F31" s="36">
        <f t="shared" si="8"/>
        <v>139</v>
      </c>
      <c r="G31" s="40">
        <v>1</v>
      </c>
      <c r="M31"/>
    </row>
    <row r="32" spans="1:13" x14ac:dyDescent="0.25">
      <c r="A32" s="8" t="s">
        <v>73</v>
      </c>
      <c r="B32" s="9" t="s">
        <v>25</v>
      </c>
      <c r="C32" s="34">
        <f t="shared" si="11"/>
        <v>214</v>
      </c>
      <c r="D32" s="10">
        <v>126</v>
      </c>
      <c r="E32" s="10">
        <v>88</v>
      </c>
      <c r="F32" s="36">
        <f t="shared" si="8"/>
        <v>214</v>
      </c>
      <c r="G32" s="40">
        <v>1</v>
      </c>
      <c r="M32"/>
    </row>
    <row r="33" spans="1:13" x14ac:dyDescent="0.25">
      <c r="A33" s="5" t="s">
        <v>75</v>
      </c>
      <c r="B33" s="6" t="s">
        <v>81</v>
      </c>
      <c r="C33" s="33">
        <f>(F33)</f>
        <v>753</v>
      </c>
      <c r="D33" s="7">
        <f t="shared" ref="D33:E33" si="12">SUM(D34:D38)</f>
        <v>412</v>
      </c>
      <c r="E33" s="7">
        <f t="shared" si="12"/>
        <v>341</v>
      </c>
      <c r="F33" s="7">
        <f t="shared" si="8"/>
        <v>753</v>
      </c>
      <c r="G33" s="39">
        <v>1</v>
      </c>
      <c r="M33"/>
    </row>
    <row r="34" spans="1:13" x14ac:dyDescent="0.25">
      <c r="A34" s="8" t="s">
        <v>76</v>
      </c>
      <c r="B34" s="9" t="s">
        <v>26</v>
      </c>
      <c r="C34" s="34">
        <f>(F34)</f>
        <v>93</v>
      </c>
      <c r="D34" s="10">
        <v>60</v>
      </c>
      <c r="E34" s="10">
        <v>33</v>
      </c>
      <c r="F34" s="36">
        <f t="shared" si="8"/>
        <v>93</v>
      </c>
      <c r="G34" s="40">
        <v>1</v>
      </c>
      <c r="M34"/>
    </row>
    <row r="35" spans="1:13" x14ac:dyDescent="0.25">
      <c r="A35" s="8" t="s">
        <v>77</v>
      </c>
      <c r="B35" s="9" t="s">
        <v>27</v>
      </c>
      <c r="C35" s="34">
        <f t="shared" ref="C35:C38" si="13">(F35)</f>
        <v>128</v>
      </c>
      <c r="D35" s="10">
        <v>75</v>
      </c>
      <c r="E35" s="10">
        <v>53</v>
      </c>
      <c r="F35" s="36">
        <f t="shared" si="8"/>
        <v>128</v>
      </c>
      <c r="G35" s="40">
        <v>1</v>
      </c>
      <c r="M35"/>
    </row>
    <row r="36" spans="1:13" x14ac:dyDescent="0.25">
      <c r="A36" s="8" t="s">
        <v>78</v>
      </c>
      <c r="B36" s="9" t="s">
        <v>28</v>
      </c>
      <c r="C36" s="34">
        <f t="shared" si="13"/>
        <v>75</v>
      </c>
      <c r="D36" s="10">
        <v>35</v>
      </c>
      <c r="E36" s="10">
        <v>40</v>
      </c>
      <c r="F36" s="36">
        <f t="shared" si="8"/>
        <v>75</v>
      </c>
      <c r="G36" s="40">
        <v>1</v>
      </c>
      <c r="M36"/>
    </row>
    <row r="37" spans="1:13" x14ac:dyDescent="0.25">
      <c r="A37" s="8" t="s">
        <v>79</v>
      </c>
      <c r="B37" s="9" t="s">
        <v>29</v>
      </c>
      <c r="C37" s="34">
        <f t="shared" si="13"/>
        <v>220</v>
      </c>
      <c r="D37" s="10">
        <v>113</v>
      </c>
      <c r="E37" s="10">
        <v>107</v>
      </c>
      <c r="F37" s="36">
        <f t="shared" si="8"/>
        <v>220</v>
      </c>
      <c r="G37" s="40">
        <v>1</v>
      </c>
      <c r="M37"/>
    </row>
    <row r="38" spans="1:13" x14ac:dyDescent="0.25">
      <c r="A38" s="8" t="s">
        <v>80</v>
      </c>
      <c r="B38" s="9" t="s">
        <v>30</v>
      </c>
      <c r="C38" s="34">
        <f t="shared" si="13"/>
        <v>237</v>
      </c>
      <c r="D38" s="10">
        <v>129</v>
      </c>
      <c r="E38" s="10">
        <v>108</v>
      </c>
      <c r="F38" s="36">
        <f t="shared" si="8"/>
        <v>237</v>
      </c>
      <c r="G38" s="40">
        <v>1</v>
      </c>
      <c r="M38"/>
    </row>
    <row r="39" spans="1:13" x14ac:dyDescent="0.25">
      <c r="A39" s="5" t="s">
        <v>82</v>
      </c>
      <c r="B39" s="6" t="s">
        <v>87</v>
      </c>
      <c r="C39" s="33">
        <f>(F39)</f>
        <v>411</v>
      </c>
      <c r="D39" s="7">
        <f t="shared" ref="D39:E39" si="14">SUM(D40:D43)</f>
        <v>240</v>
      </c>
      <c r="E39" s="7">
        <f t="shared" si="14"/>
        <v>171</v>
      </c>
      <c r="F39" s="7">
        <f t="shared" si="8"/>
        <v>411</v>
      </c>
      <c r="G39" s="39">
        <v>1</v>
      </c>
      <c r="M39"/>
    </row>
    <row r="40" spans="1:13" x14ac:dyDescent="0.25">
      <c r="A40" s="8" t="s">
        <v>83</v>
      </c>
      <c r="B40" s="9" t="s">
        <v>31</v>
      </c>
      <c r="C40" s="34">
        <f>(F40)</f>
        <v>67</v>
      </c>
      <c r="D40" s="10">
        <v>42</v>
      </c>
      <c r="E40" s="10">
        <v>25</v>
      </c>
      <c r="F40" s="36">
        <f t="shared" si="8"/>
        <v>67</v>
      </c>
      <c r="G40" s="40">
        <v>1</v>
      </c>
      <c r="M40"/>
    </row>
    <row r="41" spans="1:13" x14ac:dyDescent="0.25">
      <c r="A41" s="8" t="s">
        <v>84</v>
      </c>
      <c r="B41" s="9" t="s">
        <v>32</v>
      </c>
      <c r="C41" s="34">
        <f t="shared" ref="C41:C43" si="15">(F41)</f>
        <v>84</v>
      </c>
      <c r="D41" s="10">
        <v>52</v>
      </c>
      <c r="E41" s="10">
        <v>32</v>
      </c>
      <c r="F41" s="36">
        <f t="shared" si="8"/>
        <v>84</v>
      </c>
      <c r="G41" s="40">
        <v>1</v>
      </c>
      <c r="M41"/>
    </row>
    <row r="42" spans="1:13" x14ac:dyDescent="0.25">
      <c r="A42" s="8" t="s">
        <v>85</v>
      </c>
      <c r="B42" s="9" t="s">
        <v>33</v>
      </c>
      <c r="C42" s="34">
        <f t="shared" si="15"/>
        <v>67</v>
      </c>
      <c r="D42" s="10">
        <v>40</v>
      </c>
      <c r="E42" s="10">
        <v>27</v>
      </c>
      <c r="F42" s="36">
        <f t="shared" si="8"/>
        <v>67</v>
      </c>
      <c r="G42" s="40">
        <v>1</v>
      </c>
      <c r="M42"/>
    </row>
    <row r="43" spans="1:13" x14ac:dyDescent="0.25">
      <c r="A43" s="8" t="s">
        <v>86</v>
      </c>
      <c r="B43" s="9" t="s">
        <v>34</v>
      </c>
      <c r="C43" s="34">
        <f t="shared" si="15"/>
        <v>193</v>
      </c>
      <c r="D43" s="10">
        <v>106</v>
      </c>
      <c r="E43" s="10">
        <v>87</v>
      </c>
      <c r="F43" s="36">
        <f t="shared" si="8"/>
        <v>193</v>
      </c>
      <c r="G43" s="40">
        <v>1</v>
      </c>
      <c r="M43"/>
    </row>
    <row r="44" spans="1:13" x14ac:dyDescent="0.25">
      <c r="A44" s="5" t="s">
        <v>88</v>
      </c>
      <c r="B44" s="6" t="s">
        <v>35</v>
      </c>
      <c r="C44" s="33">
        <f>(F44)</f>
        <v>500</v>
      </c>
      <c r="D44" s="7">
        <f>SUM(D45:D48)</f>
        <v>305</v>
      </c>
      <c r="E44" s="7">
        <f>SUM(E45:E48)</f>
        <v>195</v>
      </c>
      <c r="F44" s="7">
        <f t="shared" si="8"/>
        <v>500</v>
      </c>
      <c r="G44" s="39">
        <v>1</v>
      </c>
      <c r="M44"/>
    </row>
    <row r="45" spans="1:13" x14ac:dyDescent="0.25">
      <c r="A45" s="8" t="s">
        <v>89</v>
      </c>
      <c r="B45" s="9" t="s">
        <v>36</v>
      </c>
      <c r="C45" s="34">
        <f>(F45)</f>
        <v>195</v>
      </c>
      <c r="D45" s="10">
        <v>110</v>
      </c>
      <c r="E45" s="10">
        <v>85</v>
      </c>
      <c r="F45" s="36">
        <f t="shared" si="8"/>
        <v>195</v>
      </c>
      <c r="G45" s="40">
        <v>1</v>
      </c>
      <c r="M45"/>
    </row>
    <row r="46" spans="1:13" x14ac:dyDescent="0.25">
      <c r="A46" s="8" t="s">
        <v>90</v>
      </c>
      <c r="B46" s="9" t="s">
        <v>37</v>
      </c>
      <c r="C46" s="34">
        <f t="shared" ref="C46:C48" si="16">(F46)</f>
        <v>115</v>
      </c>
      <c r="D46" s="10">
        <v>76</v>
      </c>
      <c r="E46" s="10">
        <v>39</v>
      </c>
      <c r="F46" s="36">
        <f t="shared" si="8"/>
        <v>115</v>
      </c>
      <c r="G46" s="40">
        <v>1</v>
      </c>
      <c r="M46"/>
    </row>
    <row r="47" spans="1:13" x14ac:dyDescent="0.25">
      <c r="A47" s="8" t="s">
        <v>91</v>
      </c>
      <c r="B47" s="9" t="s">
        <v>38</v>
      </c>
      <c r="C47" s="34">
        <f t="shared" si="16"/>
        <v>141</v>
      </c>
      <c r="D47" s="10">
        <v>91</v>
      </c>
      <c r="E47" s="10">
        <v>50</v>
      </c>
      <c r="F47" s="36">
        <f t="shared" si="8"/>
        <v>141</v>
      </c>
      <c r="G47" s="40">
        <v>1</v>
      </c>
      <c r="M47"/>
    </row>
    <row r="48" spans="1:13" x14ac:dyDescent="0.25">
      <c r="A48" s="8" t="s">
        <v>92</v>
      </c>
      <c r="B48" s="9" t="s">
        <v>39</v>
      </c>
      <c r="C48" s="34">
        <f t="shared" si="16"/>
        <v>49</v>
      </c>
      <c r="D48" s="10">
        <v>28</v>
      </c>
      <c r="E48" s="10">
        <v>21</v>
      </c>
      <c r="F48" s="36">
        <f t="shared" si="8"/>
        <v>49</v>
      </c>
      <c r="G48" s="40">
        <v>1</v>
      </c>
      <c r="M48"/>
    </row>
    <row r="49" spans="1:13" ht="15.75" thickBot="1" x14ac:dyDescent="0.3">
      <c r="A49" s="30"/>
      <c r="B49" s="31" t="s">
        <v>98</v>
      </c>
      <c r="C49" s="35">
        <f>(F49)</f>
        <v>2027</v>
      </c>
      <c r="D49" s="29">
        <v>1177</v>
      </c>
      <c r="E49" s="29">
        <v>850</v>
      </c>
      <c r="F49" s="41">
        <v>2027</v>
      </c>
      <c r="G49" s="42">
        <v>1</v>
      </c>
      <c r="M49"/>
    </row>
    <row r="50" spans="1:13" x14ac:dyDescent="0.25">
      <c r="A50" s="21"/>
      <c r="B50" s="22"/>
      <c r="C50" s="22"/>
      <c r="D50" s="23"/>
      <c r="E50" s="23"/>
      <c r="F50" s="24"/>
      <c r="G50" s="26"/>
      <c r="H50" s="25"/>
      <c r="I50" s="26"/>
      <c r="J50" s="26"/>
      <c r="K50" s="26"/>
    </row>
    <row r="51" spans="1:13" x14ac:dyDescent="0.25">
      <c r="A51" s="20" t="s">
        <v>40</v>
      </c>
      <c r="B51" s="11"/>
      <c r="C51" s="11"/>
      <c r="D51" s="12"/>
      <c r="E51" s="12"/>
      <c r="F51" s="12"/>
      <c r="G51" s="19"/>
      <c r="H51" s="18"/>
      <c r="I51" s="19"/>
      <c r="J51" s="19"/>
      <c r="K51" s="19"/>
    </row>
    <row r="52" spans="1:13" x14ac:dyDescent="0.25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Spectre X360</dc:creator>
  <cp:lastModifiedBy>Hp Spectre X360</cp:lastModifiedBy>
  <dcterms:created xsi:type="dcterms:W3CDTF">2024-05-03T02:03:32Z</dcterms:created>
  <dcterms:modified xsi:type="dcterms:W3CDTF">2024-05-30T05:02:47Z</dcterms:modified>
</cp:coreProperties>
</file>